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60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12" i="1" l="1"/>
  <c r="B131" i="1"/>
  <c r="B151" i="1"/>
  <c r="L150" i="1"/>
  <c r="F91" i="1" l="1"/>
  <c r="G91" i="1"/>
  <c r="H91" i="1"/>
  <c r="I91" i="1"/>
  <c r="J91" i="1"/>
  <c r="L91" i="1"/>
  <c r="L13" i="1" l="1"/>
  <c r="F13" i="1" l="1"/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A151" i="1"/>
  <c r="L161" i="1"/>
  <c r="J150" i="1"/>
  <c r="J161" i="1" s="1"/>
  <c r="I150" i="1"/>
  <c r="I161" i="1" s="1"/>
  <c r="H150" i="1"/>
  <c r="H161" i="1" s="1"/>
  <c r="G150" i="1"/>
  <c r="G161" i="1" s="1"/>
  <c r="F150" i="1"/>
  <c r="F161" i="1" s="1"/>
  <c r="B141" i="1"/>
  <c r="A141" i="1"/>
  <c r="L140" i="1"/>
  <c r="J140" i="1"/>
  <c r="I140" i="1"/>
  <c r="H140" i="1"/>
  <c r="G140" i="1"/>
  <c r="F140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2" i="1"/>
  <c r="A102" i="1"/>
  <c r="L101" i="1"/>
  <c r="L102" i="1" s="1"/>
  <c r="J101" i="1"/>
  <c r="I101" i="1"/>
  <c r="H101" i="1"/>
  <c r="G101" i="1"/>
  <c r="F101" i="1"/>
  <c r="B92" i="1"/>
  <c r="A92" i="1"/>
  <c r="J102" i="1"/>
  <c r="I102" i="1"/>
  <c r="H102" i="1"/>
  <c r="G102" i="1"/>
  <c r="F102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24" i="1"/>
  <c r="L44" i="1" l="1"/>
  <c r="L180" i="1"/>
  <c r="L200" i="1" s="1"/>
  <c r="I200" i="1"/>
  <c r="F200" i="1"/>
  <c r="J200" i="1"/>
  <c r="H200" i="1"/>
  <c r="G200" i="1"/>
</calcChain>
</file>

<file path=xl/sharedStrings.xml><?xml version="1.0" encoding="utf-8"?>
<sst xmlns="http://schemas.openxmlformats.org/spreadsheetml/2006/main" count="271" uniqueCount="71">
  <si>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</si>
  <si>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</si>
  <si>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</si>
  <si>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</si>
  <si>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</si>
  <si>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</si>
  <si>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</si>
  <si>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</si>
  <si>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</si>
  <si>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</si>
  <si>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</si>
  <si>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</si>
  <si>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</si>
  <si>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</si>
  <si>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</si>
  <si>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</si>
  <si>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</si>
  <si>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</si>
  <si>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</si>
  <si>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</si>
  <si>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</si>
  <si>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</si>
  <si>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</si>
  <si>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</si>
  <si>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</si>
  <si>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</si>
  <si>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</si>
  <si>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</si>
  <si>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</si>
  <si>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</si>
  <si>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</si>
  <si>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</si>
  <si>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</si>
  <si>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</si>
  <si>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</si>
  <si>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</si>
  <si>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</si>
  <si>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</si>
  <si>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</si>
  <si>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204.МТ  2011</t>
  </si>
  <si>
    <t>Чай с лимоном</t>
  </si>
  <si>
    <t>377.МТ 2011</t>
  </si>
  <si>
    <t>Хлеб/хлеб пшеничный</t>
  </si>
  <si>
    <t>ПР</t>
  </si>
  <si>
    <t>Бутерброды</t>
  </si>
  <si>
    <t>Масло сливочное (порциями)</t>
  </si>
  <si>
    <t>14.МТ2011</t>
  </si>
  <si>
    <t>Сыр российский (порциями)</t>
  </si>
  <si>
    <t>15.МТ2011</t>
  </si>
  <si>
    <t>Каша манная молочная</t>
  </si>
  <si>
    <t>Чай с сахаром</t>
  </si>
  <si>
    <t>376.МТ  2011</t>
  </si>
  <si>
    <t>Хлеб пшеничный</t>
  </si>
  <si>
    <t>Каша молочная рисовая</t>
  </si>
  <si>
    <t>Кондитерское изделие</t>
  </si>
  <si>
    <t>Запеканка творожная с морковью и повидлом</t>
  </si>
  <si>
    <t>Котлета куриная с подливой,отварной гречей со сливочным маслом</t>
  </si>
  <si>
    <t>Фрукт</t>
  </si>
  <si>
    <t>Каша пшенная молочная</t>
  </si>
  <si>
    <t>182.МТ 2011</t>
  </si>
  <si>
    <t>Директор</t>
  </si>
  <si>
    <t>Омлет натуральный</t>
  </si>
  <si>
    <t>Зелёный горошек отв. консервированный</t>
  </si>
  <si>
    <t xml:space="preserve">Хлеб </t>
  </si>
  <si>
    <t>Оладьи с повидлом</t>
  </si>
  <si>
    <t>Биточки с соусом сметанным с томатом</t>
  </si>
  <si>
    <t>Греча отварная со сливочным маслом</t>
  </si>
  <si>
    <t>268,331.МТ2011</t>
  </si>
  <si>
    <t>Согласовал:</t>
  </si>
  <si>
    <t>МАОУ "Неболчская средняя школа"</t>
  </si>
  <si>
    <t>Большаков Владимир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</si>
</sst>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R196" sqref="R1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68</v>
      </c>
      <c r="G1" s="2" t="s">
        <v>16</v>
      </c>
      <c r="H1" s="56" t="s">
        <v>60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205</v>
      </c>
      <c r="G6" s="40">
        <v>6.5</v>
      </c>
      <c r="H6" s="40">
        <v>4.8</v>
      </c>
      <c r="I6" s="40">
        <v>31.4</v>
      </c>
      <c r="J6" s="40">
        <v>255.5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21</v>
      </c>
      <c r="E8" s="42" t="s">
        <v>40</v>
      </c>
      <c r="F8" s="43">
        <v>207</v>
      </c>
      <c r="G8" s="43">
        <v>4.2</v>
      </c>
      <c r="H8" s="43">
        <v>0</v>
      </c>
      <c r="I8" s="43">
        <v>15</v>
      </c>
      <c r="J8" s="43">
        <v>42.6</v>
      </c>
      <c r="K8" s="44" t="s">
        <v>41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65</v>
      </c>
      <c r="G9" s="43">
        <v>2</v>
      </c>
      <c r="H9" s="43">
        <v>0.6</v>
      </c>
      <c r="I9" s="43">
        <v>21</v>
      </c>
      <c r="J9" s="43">
        <v>143.4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44</v>
      </c>
      <c r="E11" s="42" t="s">
        <v>45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44" t="s">
        <v>46</v>
      </c>
      <c r="L11" s="43"/>
    </row>
    <row r="12" spans="1:12" ht="25.5" x14ac:dyDescent="0.25">
      <c r="A12" s="23"/>
      <c r="B12" s="15"/>
      <c r="C12" s="11"/>
      <c r="D12" s="6"/>
      <c r="E12" s="42" t="s">
        <v>47</v>
      </c>
      <c r="F12" s="43">
        <v>15</v>
      </c>
      <c r="G12" s="43">
        <v>3.2</v>
      </c>
      <c r="H12" s="43">
        <v>3.4</v>
      </c>
      <c r="I12" s="43">
        <v>0</v>
      </c>
      <c r="J12" s="43">
        <v>43.75</v>
      </c>
      <c r="K12" s="44" t="s">
        <v>48</v>
      </c>
      <c r="L12" s="43">
        <v>88.36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>SUM(G6:G12)</f>
        <v>16</v>
      </c>
      <c r="H13" s="19">
        <f>SUM(H6:H12)</f>
        <v>16</v>
      </c>
      <c r="I13" s="19">
        <f>SUM(I6:I12)</f>
        <v>67.53</v>
      </c>
      <c r="J13" s="19">
        <f>SUM(J6:J12)</f>
        <v>551.25</v>
      </c>
      <c r="K13" s="25"/>
      <c r="L13" s="19">
        <f>SUM(L6:L12)</f>
        <v>88.36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502</v>
      </c>
      <c r="G24" s="32">
        <f t="shared" ref="G24:J24" si="2">G13+G23</f>
        <v>16</v>
      </c>
      <c r="H24" s="32">
        <f t="shared" si="2"/>
        <v>16</v>
      </c>
      <c r="I24" s="32">
        <f t="shared" si="2"/>
        <v>67.53</v>
      </c>
      <c r="J24" s="32">
        <f t="shared" si="2"/>
        <v>551.25</v>
      </c>
      <c r="K24" s="32"/>
      <c r="L24" s="32">
        <f t="shared" ref="L24" si="3">L13+L23</f>
        <v>88.36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205</v>
      </c>
      <c r="G25" s="40">
        <v>7</v>
      </c>
      <c r="H25" s="40">
        <v>3</v>
      </c>
      <c r="I25" s="40">
        <v>31.3</v>
      </c>
      <c r="J25" s="40">
        <v>222</v>
      </c>
      <c r="K25" s="41">
        <v>181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4</v>
      </c>
      <c r="H27" s="43">
        <v>0</v>
      </c>
      <c r="I27" s="43">
        <v>14</v>
      </c>
      <c r="J27" s="43">
        <v>39.28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52</v>
      </c>
      <c r="F28" s="43">
        <v>30</v>
      </c>
      <c r="G28" s="43">
        <v>1</v>
      </c>
      <c r="H28" s="43">
        <v>0.3</v>
      </c>
      <c r="I28" s="43">
        <v>10.8</v>
      </c>
      <c r="J28" s="43">
        <v>71.7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44</v>
      </c>
      <c r="E30" s="42" t="s">
        <v>45</v>
      </c>
      <c r="F30" s="43">
        <v>10</v>
      </c>
      <c r="G30" s="43">
        <v>0.1</v>
      </c>
      <c r="H30" s="43">
        <v>7.2</v>
      </c>
      <c r="I30" s="43">
        <v>0.13</v>
      </c>
      <c r="J30" s="43">
        <v>66</v>
      </c>
      <c r="K30" s="44" t="s">
        <v>46</v>
      </c>
      <c r="L30" s="43"/>
    </row>
    <row r="31" spans="1:12" ht="25.5" x14ac:dyDescent="0.25">
      <c r="A31" s="14"/>
      <c r="B31" s="15"/>
      <c r="C31" s="11"/>
      <c r="D31" s="6"/>
      <c r="E31" s="42" t="s">
        <v>47</v>
      </c>
      <c r="F31" s="43">
        <v>15</v>
      </c>
      <c r="G31" s="43">
        <v>3.2</v>
      </c>
      <c r="H31" s="43">
        <v>3.4</v>
      </c>
      <c r="I31" s="43">
        <v>0</v>
      </c>
      <c r="J31" s="43">
        <v>43.75</v>
      </c>
      <c r="K31" s="44" t="s">
        <v>48</v>
      </c>
      <c r="L31" s="43"/>
    </row>
    <row r="32" spans="1:12" ht="15" x14ac:dyDescent="0.25">
      <c r="A32" s="14"/>
      <c r="B32" s="15"/>
      <c r="C32" s="11"/>
      <c r="D32" s="6"/>
      <c r="E32" s="42" t="s">
        <v>54</v>
      </c>
      <c r="F32" s="43">
        <v>40</v>
      </c>
      <c r="G32" s="43">
        <v>0.3</v>
      </c>
      <c r="H32" s="43">
        <v>2.19</v>
      </c>
      <c r="I32" s="43">
        <v>10.8</v>
      </c>
      <c r="J32" s="43">
        <v>105.6</v>
      </c>
      <c r="K32" s="44"/>
      <c r="L32" s="43">
        <v>88.36</v>
      </c>
    </row>
    <row r="33" spans="1:12" ht="15" x14ac:dyDescent="0.25">
      <c r="A33" s="16"/>
      <c r="B33" s="17"/>
      <c r="C33" s="8"/>
      <c r="D33" s="18" t="s">
        <v>32</v>
      </c>
      <c r="E33" s="9"/>
      <c r="F33" s="19">
        <f>SUM(F25:F32)</f>
        <v>500</v>
      </c>
      <c r="G33" s="19">
        <f t="shared" ref="G33" si="4">SUM(G25:G32)</f>
        <v>15.600000000000001</v>
      </c>
      <c r="H33" s="19">
        <f t="shared" ref="H33" si="5">SUM(H25:H32)</f>
        <v>16.09</v>
      </c>
      <c r="I33" s="19">
        <f t="shared" ref="I33" si="6">SUM(I25:I32)</f>
        <v>67.03</v>
      </c>
      <c r="J33" s="19">
        <f t="shared" ref="J33:L33" si="7">SUM(J25:J32)</f>
        <v>548.32999999999993</v>
      </c>
      <c r="K33" s="25"/>
      <c r="L33" s="19">
        <f t="shared" si="7"/>
        <v>88.36</v>
      </c>
    </row>
    <row r="34" spans="1:12" ht="15" x14ac:dyDescent="0.2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1" t="s">
        <v>4</v>
      </c>
      <c r="D44" s="52"/>
      <c r="E44" s="31"/>
      <c r="F44" s="32">
        <f>F33+F43</f>
        <v>500</v>
      </c>
      <c r="G44" s="32">
        <f t="shared" ref="G44" si="12">G33+G43</f>
        <v>15.600000000000001</v>
      </c>
      <c r="H44" s="32">
        <f t="shared" ref="H44" si="13">H33+H43</f>
        <v>16.09</v>
      </c>
      <c r="I44" s="32">
        <f t="shared" ref="I44" si="14">I33+I43</f>
        <v>67.03</v>
      </c>
      <c r="J44" s="32">
        <f t="shared" ref="J44:L44" si="15">J33+J43</f>
        <v>548.32999999999993</v>
      </c>
      <c r="K44" s="32"/>
      <c r="L44" s="32">
        <f t="shared" si="15"/>
        <v>88.36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53</v>
      </c>
      <c r="F45" s="40">
        <v>205</v>
      </c>
      <c r="G45" s="40">
        <v>7.5</v>
      </c>
      <c r="H45" s="40">
        <v>7</v>
      </c>
      <c r="I45" s="40">
        <v>31.5</v>
      </c>
      <c r="J45" s="40">
        <v>230.1</v>
      </c>
      <c r="K45" s="41">
        <v>173</v>
      </c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25.5" x14ac:dyDescent="0.25">
      <c r="A47" s="23"/>
      <c r="B47" s="15"/>
      <c r="C47" s="11"/>
      <c r="D47" s="7" t="s">
        <v>21</v>
      </c>
      <c r="E47" s="42" t="s">
        <v>50</v>
      </c>
      <c r="F47" s="43">
        <v>200</v>
      </c>
      <c r="G47" s="43">
        <v>4</v>
      </c>
      <c r="H47" s="43">
        <v>0</v>
      </c>
      <c r="I47" s="43">
        <v>14</v>
      </c>
      <c r="J47" s="43">
        <v>39.28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52</v>
      </c>
      <c r="F48" s="43">
        <v>30</v>
      </c>
      <c r="G48" s="43">
        <v>1</v>
      </c>
      <c r="H48" s="43">
        <v>0.3</v>
      </c>
      <c r="I48" s="43">
        <v>10.8</v>
      </c>
      <c r="J48" s="43">
        <v>71.7</v>
      </c>
      <c r="K48" s="44" t="s">
        <v>43</v>
      </c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25.5" x14ac:dyDescent="0.25">
      <c r="A50" s="23"/>
      <c r="B50" s="15"/>
      <c r="C50" s="11"/>
      <c r="D50" s="6"/>
      <c r="E50" s="42" t="s">
        <v>45</v>
      </c>
      <c r="F50" s="43">
        <v>10</v>
      </c>
      <c r="G50" s="43">
        <v>0.1</v>
      </c>
      <c r="H50" s="43">
        <v>7.2</v>
      </c>
      <c r="I50" s="43">
        <v>0.13</v>
      </c>
      <c r="J50" s="43">
        <v>66</v>
      </c>
      <c r="K50" s="44" t="s">
        <v>46</v>
      </c>
      <c r="L50" s="43"/>
    </row>
    <row r="51" spans="1:12" ht="25.5" x14ac:dyDescent="0.25">
      <c r="A51" s="23"/>
      <c r="B51" s="15"/>
      <c r="C51" s="11"/>
      <c r="D51" s="6"/>
      <c r="E51" s="42" t="s">
        <v>47</v>
      </c>
      <c r="F51" s="43">
        <v>15</v>
      </c>
      <c r="G51" s="43">
        <v>3.2</v>
      </c>
      <c r="H51" s="43">
        <v>3.4</v>
      </c>
      <c r="I51" s="43">
        <v>0</v>
      </c>
      <c r="J51" s="43">
        <v>43.75</v>
      </c>
      <c r="K51" s="44" t="s">
        <v>48</v>
      </c>
      <c r="L51" s="43"/>
    </row>
    <row r="52" spans="1:12" ht="15" x14ac:dyDescent="0.25">
      <c r="A52" s="23"/>
      <c r="B52" s="15"/>
      <c r="C52" s="11"/>
      <c r="D52" s="6"/>
      <c r="E52" s="42" t="s">
        <v>54</v>
      </c>
      <c r="F52" s="43">
        <v>40</v>
      </c>
      <c r="G52" s="43">
        <v>0.3</v>
      </c>
      <c r="H52" s="43">
        <v>2.19</v>
      </c>
      <c r="I52" s="43">
        <v>10.8</v>
      </c>
      <c r="J52" s="43">
        <v>105.6</v>
      </c>
      <c r="K52" s="44"/>
      <c r="L52" s="43">
        <v>88.36</v>
      </c>
    </row>
    <row r="53" spans="1:12" ht="15" x14ac:dyDescent="0.25">
      <c r="A53" s="24"/>
      <c r="B53" s="17"/>
      <c r="C53" s="8"/>
      <c r="D53" s="18" t="s">
        <v>32</v>
      </c>
      <c r="E53" s="9"/>
      <c r="F53" s="19">
        <f>SUM(F45:F52)</f>
        <v>500</v>
      </c>
      <c r="G53" s="19">
        <f t="shared" ref="G53" si="16">SUM(G45:G52)</f>
        <v>16.100000000000001</v>
      </c>
      <c r="H53" s="19">
        <f t="shared" ref="H53" si="17">SUM(H45:H52)</f>
        <v>20.09</v>
      </c>
      <c r="I53" s="19">
        <f t="shared" ref="I53" si="18">SUM(I45:I52)</f>
        <v>67.23</v>
      </c>
      <c r="J53" s="19">
        <f t="shared" ref="J53:L53" si="19">SUM(J45:J52)</f>
        <v>556.42999999999995</v>
      </c>
      <c r="K53" s="25"/>
      <c r="L53" s="19">
        <f t="shared" si="19"/>
        <v>88.36</v>
      </c>
    </row>
    <row r="54" spans="1:12" ht="15" x14ac:dyDescent="0.25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20">SUM(G54:G62)</f>
        <v>0</v>
      </c>
      <c r="H63" s="19">
        <f t="shared" ref="H63" si="21">SUM(H54:H62)</f>
        <v>0</v>
      </c>
      <c r="I63" s="19">
        <f t="shared" ref="I63" si="22">SUM(I54:I62)</f>
        <v>0</v>
      </c>
      <c r="J63" s="19">
        <f t="shared" ref="J63:L63" si="23">SUM(J54:J62)</f>
        <v>0</v>
      </c>
      <c r="K63" s="25"/>
      <c r="L63" s="19">
        <f t="shared" si="23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51" t="s">
        <v>4</v>
      </c>
      <c r="D64" s="52"/>
      <c r="E64" s="31"/>
      <c r="F64" s="32">
        <f>F53+F63</f>
        <v>500</v>
      </c>
      <c r="G64" s="32">
        <f t="shared" ref="G64" si="24">G53+G63</f>
        <v>16.100000000000001</v>
      </c>
      <c r="H64" s="32">
        <f t="shared" ref="H64" si="25">H53+H63</f>
        <v>20.09</v>
      </c>
      <c r="I64" s="32">
        <f t="shared" ref="I64" si="26">I53+I63</f>
        <v>67.23</v>
      </c>
      <c r="J64" s="32">
        <f t="shared" ref="J64:L64" si="27">J53+J63</f>
        <v>556.42999999999995</v>
      </c>
      <c r="K64" s="32"/>
      <c r="L64" s="32">
        <f t="shared" si="27"/>
        <v>88.36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39" t="s">
        <v>55</v>
      </c>
      <c r="F65" s="40">
        <v>180</v>
      </c>
      <c r="G65" s="40">
        <v>11.4</v>
      </c>
      <c r="H65" s="40">
        <v>16.600000000000001</v>
      </c>
      <c r="I65" s="40">
        <v>45.2</v>
      </c>
      <c r="J65" s="40">
        <v>378.6</v>
      </c>
      <c r="K65" s="41">
        <v>224</v>
      </c>
      <c r="L65" s="40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25.5" x14ac:dyDescent="0.25">
      <c r="A67" s="23"/>
      <c r="B67" s="15"/>
      <c r="C67" s="11"/>
      <c r="D67" s="7" t="s">
        <v>21</v>
      </c>
      <c r="E67" s="42" t="s">
        <v>40</v>
      </c>
      <c r="F67" s="43">
        <v>207</v>
      </c>
      <c r="G67" s="43">
        <v>4.2</v>
      </c>
      <c r="H67" s="43">
        <v>0</v>
      </c>
      <c r="I67" s="43">
        <v>15</v>
      </c>
      <c r="J67" s="43">
        <v>42.6</v>
      </c>
      <c r="K67" s="44" t="s">
        <v>41</v>
      </c>
      <c r="L67" s="43"/>
    </row>
    <row r="68" spans="1:12" ht="15" x14ac:dyDescent="0.25">
      <c r="A68" s="23"/>
      <c r="B68" s="15"/>
      <c r="C68" s="11"/>
      <c r="D68" s="7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23</v>
      </c>
      <c r="E69" s="42" t="s">
        <v>57</v>
      </c>
      <c r="F69" s="43">
        <v>120</v>
      </c>
      <c r="G69" s="43">
        <v>0.3</v>
      </c>
      <c r="H69" s="43">
        <v>0.3</v>
      </c>
      <c r="I69" s="43">
        <v>6.8</v>
      </c>
      <c r="J69" s="43">
        <v>50.4</v>
      </c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>
        <v>88.36</v>
      </c>
    </row>
    <row r="72" spans="1:12" ht="15" x14ac:dyDescent="0.25">
      <c r="A72" s="24"/>
      <c r="B72" s="17"/>
      <c r="C72" s="8"/>
      <c r="D72" s="18" t="s">
        <v>32</v>
      </c>
      <c r="E72" s="9"/>
      <c r="F72" s="19">
        <f>SUM(F65:F71)</f>
        <v>507</v>
      </c>
      <c r="G72" s="19">
        <f t="shared" ref="G72" si="28">SUM(G65:G71)</f>
        <v>15.900000000000002</v>
      </c>
      <c r="H72" s="19">
        <f t="shared" ref="H72" si="29">SUM(H65:H71)</f>
        <v>16.900000000000002</v>
      </c>
      <c r="I72" s="19">
        <f t="shared" ref="I72" si="30">SUM(I65:I71)</f>
        <v>67</v>
      </c>
      <c r="J72" s="19">
        <f t="shared" ref="J72:L72" si="31">SUM(J65:J71)</f>
        <v>471.6</v>
      </c>
      <c r="K72" s="25"/>
      <c r="L72" s="19">
        <f t="shared" si="31"/>
        <v>88.36</v>
      </c>
    </row>
    <row r="73" spans="1:12" ht="15" x14ac:dyDescent="0.25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32">SUM(G73:G81)</f>
        <v>0</v>
      </c>
      <c r="H82" s="19">
        <f t="shared" ref="H82" si="33">SUM(H73:H81)</f>
        <v>0</v>
      </c>
      <c r="I82" s="19">
        <f t="shared" ref="I82" si="34">SUM(I73:I81)</f>
        <v>0</v>
      </c>
      <c r="J82" s="19">
        <f t="shared" ref="J82:L82" si="35">SUM(J73:J81)</f>
        <v>0</v>
      </c>
      <c r="K82" s="25"/>
      <c r="L82" s="19">
        <f t="shared" si="35"/>
        <v>0</v>
      </c>
    </row>
    <row r="83" spans="1:12" ht="15.75" customHeight="1" x14ac:dyDescent="0.2">
      <c r="A83" s="29">
        <f>A65</f>
        <v>1</v>
      </c>
      <c r="B83" s="30">
        <f>B65</f>
        <v>4</v>
      </c>
      <c r="C83" s="51" t="s">
        <v>4</v>
      </c>
      <c r="D83" s="52"/>
      <c r="E83" s="31"/>
      <c r="F83" s="32">
        <f>F72+F82</f>
        <v>507</v>
      </c>
      <c r="G83" s="32">
        <f t="shared" ref="G83" si="36">G72+G82</f>
        <v>15.900000000000002</v>
      </c>
      <c r="H83" s="32">
        <f t="shared" ref="H83" si="37">H72+H82</f>
        <v>16.900000000000002</v>
      </c>
      <c r="I83" s="32">
        <f t="shared" ref="I83" si="38">I72+I82</f>
        <v>67</v>
      </c>
      <c r="J83" s="32">
        <f t="shared" ref="J83:L83" si="39">J72+J82</f>
        <v>471.6</v>
      </c>
      <c r="K83" s="32"/>
      <c r="L83" s="32">
        <f t="shared" si="39"/>
        <v>88.36</v>
      </c>
    </row>
    <row r="84" spans="1:12" ht="25.5" x14ac:dyDescent="0.25">
      <c r="A84" s="20">
        <v>1</v>
      </c>
      <c r="B84" s="21">
        <v>5</v>
      </c>
      <c r="C84" s="22" t="s">
        <v>19</v>
      </c>
      <c r="D84" s="5" t="s">
        <v>20</v>
      </c>
      <c r="E84" s="39" t="s">
        <v>56</v>
      </c>
      <c r="F84" s="40">
        <v>120</v>
      </c>
      <c r="G84" s="40">
        <v>7.24</v>
      </c>
      <c r="H84" s="40">
        <v>12.3</v>
      </c>
      <c r="I84" s="40">
        <v>8.4</v>
      </c>
      <c r="J84" s="40">
        <v>238.4</v>
      </c>
      <c r="K84" s="41">
        <v>295</v>
      </c>
      <c r="L84" s="40"/>
    </row>
    <row r="85" spans="1:12" ht="15" x14ac:dyDescent="0.25">
      <c r="A85" s="23"/>
      <c r="B85" s="15"/>
      <c r="C85" s="11"/>
      <c r="D85" s="6"/>
      <c r="E85" s="42" t="s">
        <v>66</v>
      </c>
      <c r="F85" s="43">
        <v>155</v>
      </c>
      <c r="G85" s="43">
        <v>4.5</v>
      </c>
      <c r="H85" s="43">
        <v>3.4</v>
      </c>
      <c r="I85" s="43">
        <v>38.5</v>
      </c>
      <c r="J85" s="43">
        <v>203.9</v>
      </c>
      <c r="K85" s="44">
        <v>171</v>
      </c>
      <c r="L85" s="43"/>
    </row>
    <row r="86" spans="1:12" ht="25.5" x14ac:dyDescent="0.25">
      <c r="A86" s="23"/>
      <c r="B86" s="15"/>
      <c r="C86" s="11"/>
      <c r="D86" s="7" t="s">
        <v>21</v>
      </c>
      <c r="E86" s="42" t="s">
        <v>50</v>
      </c>
      <c r="F86" s="43">
        <v>200</v>
      </c>
      <c r="G86" s="43">
        <v>4</v>
      </c>
      <c r="H86" s="43">
        <v>0</v>
      </c>
      <c r="I86" s="43">
        <v>14</v>
      </c>
      <c r="J86" s="43">
        <v>39.28</v>
      </c>
      <c r="K86" s="44" t="s">
        <v>51</v>
      </c>
      <c r="L86" s="43"/>
    </row>
    <row r="87" spans="1:12" ht="15" x14ac:dyDescent="0.25">
      <c r="A87" s="23"/>
      <c r="B87" s="15"/>
      <c r="C87" s="11"/>
      <c r="D87" s="7" t="s">
        <v>22</v>
      </c>
      <c r="E87" s="42" t="s">
        <v>52</v>
      </c>
      <c r="F87" s="43">
        <v>30</v>
      </c>
      <c r="G87" s="43">
        <v>1</v>
      </c>
      <c r="H87" s="43">
        <v>0.3</v>
      </c>
      <c r="I87" s="43">
        <v>10.8</v>
      </c>
      <c r="J87" s="43">
        <v>71.7</v>
      </c>
      <c r="K87" s="44" t="s">
        <v>43</v>
      </c>
      <c r="L87" s="43"/>
    </row>
    <row r="88" spans="1:12" ht="15" x14ac:dyDescent="0.25">
      <c r="A88" s="23"/>
      <c r="B88" s="15"/>
      <c r="C88" s="11"/>
      <c r="D88" s="7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>
        <v>88.36</v>
      </c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505</v>
      </c>
      <c r="G91" s="19">
        <f t="shared" ref="G91" si="40">SUM(G84:G90)</f>
        <v>16.740000000000002</v>
      </c>
      <c r="H91" s="19">
        <f t="shared" ref="H91" si="41">SUM(H84:H90)</f>
        <v>16</v>
      </c>
      <c r="I91" s="19">
        <f t="shared" ref="I91" si="42">SUM(I84:I90)</f>
        <v>71.7</v>
      </c>
      <c r="J91" s="19">
        <f t="shared" ref="J91:L91" si="43">SUM(J84:J90)</f>
        <v>553.28000000000009</v>
      </c>
      <c r="K91" s="25"/>
      <c r="L91" s="19">
        <f t="shared" si="43"/>
        <v>88.36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44">SUM(G92:G100)</f>
        <v>0</v>
      </c>
      <c r="H101" s="19">
        <f t="shared" ref="H101" si="45">SUM(H92:H100)</f>
        <v>0</v>
      </c>
      <c r="I101" s="19">
        <f t="shared" ref="I101" si="46">SUM(I92:I100)</f>
        <v>0</v>
      </c>
      <c r="J101" s="19">
        <f t="shared" ref="J101:L101" si="47">SUM(J92:J100)</f>
        <v>0</v>
      </c>
      <c r="K101" s="25"/>
      <c r="L101" s="19">
        <f t="shared" si="47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51" t="s">
        <v>4</v>
      </c>
      <c r="D102" s="52"/>
      <c r="E102" s="31"/>
      <c r="F102" s="32">
        <f>F91+F101</f>
        <v>505</v>
      </c>
      <c r="G102" s="32">
        <f t="shared" ref="G102" si="48">G91+G101</f>
        <v>16.740000000000002</v>
      </c>
      <c r="H102" s="32">
        <f t="shared" ref="H102" si="49">H91+H101</f>
        <v>16</v>
      </c>
      <c r="I102" s="32">
        <f t="shared" ref="I102" si="50">I91+I101</f>
        <v>71.7</v>
      </c>
      <c r="J102" s="32">
        <f t="shared" ref="J102:L102" si="51">J91+J101</f>
        <v>553.28000000000009</v>
      </c>
      <c r="K102" s="32"/>
      <c r="L102" s="32">
        <f t="shared" si="51"/>
        <v>88.36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" t="s">
        <v>20</v>
      </c>
      <c r="E103" s="39" t="s">
        <v>58</v>
      </c>
      <c r="F103" s="40">
        <v>205</v>
      </c>
      <c r="G103" s="40">
        <v>7.5</v>
      </c>
      <c r="H103" s="40">
        <v>3</v>
      </c>
      <c r="I103" s="40">
        <v>31.8</v>
      </c>
      <c r="J103" s="40">
        <v>231.9</v>
      </c>
      <c r="K103" s="41" t="s">
        <v>59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50</v>
      </c>
      <c r="F105" s="43">
        <v>200</v>
      </c>
      <c r="G105" s="43">
        <v>4</v>
      </c>
      <c r="H105" s="43">
        <v>0</v>
      </c>
      <c r="I105" s="43">
        <v>14</v>
      </c>
      <c r="J105" s="43">
        <v>39.28</v>
      </c>
      <c r="K105" s="44" t="s">
        <v>51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52</v>
      </c>
      <c r="F106" s="43">
        <v>30</v>
      </c>
      <c r="G106" s="43">
        <v>1</v>
      </c>
      <c r="H106" s="43">
        <v>0.3</v>
      </c>
      <c r="I106" s="43">
        <v>10.8</v>
      </c>
      <c r="J106" s="43">
        <v>71.7</v>
      </c>
      <c r="K106" s="44" t="s">
        <v>43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25.5" x14ac:dyDescent="0.25">
      <c r="A108" s="23"/>
      <c r="B108" s="15"/>
      <c r="C108" s="11"/>
      <c r="D108" s="6"/>
      <c r="E108" s="42" t="s">
        <v>45</v>
      </c>
      <c r="F108" s="43">
        <v>10</v>
      </c>
      <c r="G108" s="43">
        <v>0.1</v>
      </c>
      <c r="H108" s="43">
        <v>7.2</v>
      </c>
      <c r="I108" s="43">
        <v>0.13</v>
      </c>
      <c r="J108" s="43">
        <v>66</v>
      </c>
      <c r="K108" s="44" t="s">
        <v>46</v>
      </c>
      <c r="L108" s="43"/>
    </row>
    <row r="109" spans="1:12" ht="25.5" x14ac:dyDescent="0.25">
      <c r="A109" s="23"/>
      <c r="B109" s="15"/>
      <c r="C109" s="11"/>
      <c r="D109" s="6"/>
      <c r="E109" s="42" t="s">
        <v>47</v>
      </c>
      <c r="F109" s="43">
        <v>15</v>
      </c>
      <c r="G109" s="43">
        <v>3.2</v>
      </c>
      <c r="H109" s="43">
        <v>3.4</v>
      </c>
      <c r="I109" s="43">
        <v>0</v>
      </c>
      <c r="J109" s="43">
        <v>43.75</v>
      </c>
      <c r="K109" s="44" t="s">
        <v>48</v>
      </c>
      <c r="L109" s="43"/>
    </row>
    <row r="110" spans="1:12" ht="15" x14ac:dyDescent="0.25">
      <c r="A110" s="23"/>
      <c r="B110" s="15"/>
      <c r="C110" s="11"/>
      <c r="D110" s="6"/>
      <c r="E110" s="42" t="s">
        <v>54</v>
      </c>
      <c r="F110" s="43">
        <v>40</v>
      </c>
      <c r="G110" s="43">
        <v>0.3</v>
      </c>
      <c r="H110" s="43">
        <v>2.1</v>
      </c>
      <c r="I110" s="43">
        <v>10.8</v>
      </c>
      <c r="J110" s="43">
        <v>105.6</v>
      </c>
      <c r="K110" s="44"/>
      <c r="L110" s="43">
        <v>88.36</v>
      </c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SUM(F103:F110)</f>
        <v>500</v>
      </c>
      <c r="G111" s="19">
        <f t="shared" ref="G111:J111" si="52">SUM(G103:G110)</f>
        <v>16.100000000000001</v>
      </c>
      <c r="H111" s="19">
        <f t="shared" si="52"/>
        <v>16</v>
      </c>
      <c r="I111" s="19">
        <f t="shared" si="52"/>
        <v>67.53</v>
      </c>
      <c r="J111" s="19">
        <f t="shared" si="52"/>
        <v>558.23</v>
      </c>
      <c r="K111" s="25"/>
      <c r="L111" s="19">
        <f t="shared" ref="L111" si="53">SUM(L103:L110)</f>
        <v>88.36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24</v>
      </c>
      <c r="D112" s="7" t="s">
        <v>25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SUM(F112:F120)</f>
        <v>0</v>
      </c>
      <c r="G121" s="19">
        <f t="shared" ref="G121:J121" si="54">SUM(G112:G120)</f>
        <v>0</v>
      </c>
      <c r="H121" s="19">
        <f t="shared" si="54"/>
        <v>0</v>
      </c>
      <c r="I121" s="19">
        <f t="shared" si="54"/>
        <v>0</v>
      </c>
      <c r="J121" s="19">
        <f t="shared" si="54"/>
        <v>0</v>
      </c>
      <c r="K121" s="25"/>
      <c r="L121" s="19">
        <f t="shared" ref="L121" si="55">SUM(L112:L120)</f>
        <v>0</v>
      </c>
    </row>
    <row r="122" spans="1:12" ht="15" x14ac:dyDescent="0.2">
      <c r="A122" s="29">
        <f>A103</f>
        <v>2</v>
      </c>
      <c r="B122" s="30">
        <f>B103</f>
        <v>1</v>
      </c>
      <c r="C122" s="51" t="s">
        <v>4</v>
      </c>
      <c r="D122" s="52"/>
      <c r="E122" s="31"/>
      <c r="F122" s="32">
        <f>F111+F121</f>
        <v>500</v>
      </c>
      <c r="G122" s="32">
        <f t="shared" ref="G122" si="56">G111+G121</f>
        <v>16.100000000000001</v>
      </c>
      <c r="H122" s="32">
        <f t="shared" ref="H122" si="57">H111+H121</f>
        <v>16</v>
      </c>
      <c r="I122" s="32">
        <f t="shared" ref="I122" si="58">I111+I121</f>
        <v>67.53</v>
      </c>
      <c r="J122" s="32">
        <f t="shared" ref="J122:L122" si="59">J111+J121</f>
        <v>558.23</v>
      </c>
      <c r="K122" s="32"/>
      <c r="L122" s="32">
        <f t="shared" si="59"/>
        <v>88.36</v>
      </c>
    </row>
    <row r="123" spans="1:12" ht="25.5" x14ac:dyDescent="0.25">
      <c r="A123" s="14">
        <v>2</v>
      </c>
      <c r="B123" s="15">
        <v>2</v>
      </c>
      <c r="C123" s="22" t="s">
        <v>19</v>
      </c>
      <c r="D123" s="5" t="s">
        <v>20</v>
      </c>
      <c r="E123" s="39" t="s">
        <v>38</v>
      </c>
      <c r="F123" s="40">
        <v>205</v>
      </c>
      <c r="G123" s="40">
        <v>6.5</v>
      </c>
      <c r="H123" s="40">
        <v>4.8</v>
      </c>
      <c r="I123" s="40">
        <v>31.4</v>
      </c>
      <c r="J123" s="40">
        <v>255.5</v>
      </c>
      <c r="K123" s="41" t="s">
        <v>39</v>
      </c>
      <c r="L123" s="40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7" t="s">
        <v>21</v>
      </c>
      <c r="E125" s="42" t="s">
        <v>40</v>
      </c>
      <c r="F125" s="43">
        <v>207</v>
      </c>
      <c r="G125" s="43">
        <v>4.2</v>
      </c>
      <c r="H125" s="43">
        <v>0</v>
      </c>
      <c r="I125" s="43">
        <v>15</v>
      </c>
      <c r="J125" s="43">
        <v>42.6</v>
      </c>
      <c r="K125" s="44" t="s">
        <v>41</v>
      </c>
      <c r="L125" s="43"/>
    </row>
    <row r="126" spans="1:12" ht="15" x14ac:dyDescent="0.25">
      <c r="A126" s="14"/>
      <c r="B126" s="15"/>
      <c r="C126" s="11"/>
      <c r="D126" s="7" t="s">
        <v>22</v>
      </c>
      <c r="E126" s="42" t="s">
        <v>42</v>
      </c>
      <c r="F126" s="43">
        <v>65</v>
      </c>
      <c r="G126" s="43">
        <v>2</v>
      </c>
      <c r="H126" s="43">
        <v>0.6</v>
      </c>
      <c r="I126" s="43">
        <v>21</v>
      </c>
      <c r="J126" s="43">
        <v>143.4</v>
      </c>
      <c r="K126" s="44" t="s">
        <v>43</v>
      </c>
      <c r="L126" s="43"/>
    </row>
    <row r="127" spans="1:12" ht="15" x14ac:dyDescent="0.25">
      <c r="A127" s="14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25.5" x14ac:dyDescent="0.25">
      <c r="A128" s="14"/>
      <c r="B128" s="15"/>
      <c r="C128" s="11"/>
      <c r="D128" s="6"/>
      <c r="E128" s="42" t="s">
        <v>45</v>
      </c>
      <c r="F128" s="43">
        <v>10</v>
      </c>
      <c r="G128" s="43">
        <v>0.1</v>
      </c>
      <c r="H128" s="43">
        <v>7.2</v>
      </c>
      <c r="I128" s="43">
        <v>0.13</v>
      </c>
      <c r="J128" s="43">
        <v>66</v>
      </c>
      <c r="K128" s="44" t="s">
        <v>46</v>
      </c>
      <c r="L128" s="43"/>
    </row>
    <row r="129" spans="1:12" ht="25.5" x14ac:dyDescent="0.25">
      <c r="A129" s="14"/>
      <c r="B129" s="15"/>
      <c r="C129" s="11"/>
      <c r="D129" s="6"/>
      <c r="E129" s="42" t="s">
        <v>47</v>
      </c>
      <c r="F129" s="43">
        <v>15</v>
      </c>
      <c r="G129" s="43">
        <v>3.2</v>
      </c>
      <c r="H129" s="43">
        <v>3.4</v>
      </c>
      <c r="I129" s="43">
        <v>0</v>
      </c>
      <c r="J129" s="43">
        <v>43.75</v>
      </c>
      <c r="K129" s="44" t="s">
        <v>48</v>
      </c>
      <c r="L129" s="43">
        <v>88.36</v>
      </c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SUM(F123:F129)</f>
        <v>502</v>
      </c>
      <c r="G130" s="19">
        <f t="shared" ref="G130:J130" si="60">SUM(G123:G129)</f>
        <v>16</v>
      </c>
      <c r="H130" s="19">
        <f t="shared" si="60"/>
        <v>16</v>
      </c>
      <c r="I130" s="19">
        <f t="shared" si="60"/>
        <v>67.53</v>
      </c>
      <c r="J130" s="19">
        <f t="shared" si="60"/>
        <v>551.25</v>
      </c>
      <c r="K130" s="25"/>
      <c r="L130" s="19">
        <f t="shared" ref="L130" si="61">SUM(L123:L129)</f>
        <v>88.36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62">SUM(G131:G139)</f>
        <v>0</v>
      </c>
      <c r="H140" s="19">
        <f t="shared" si="62"/>
        <v>0</v>
      </c>
      <c r="I140" s="19">
        <f t="shared" si="62"/>
        <v>0</v>
      </c>
      <c r="J140" s="19">
        <f t="shared" si="62"/>
        <v>0</v>
      </c>
      <c r="K140" s="25"/>
      <c r="L140" s="19">
        <f t="shared" ref="L140" si="63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51" t="s">
        <v>4</v>
      </c>
      <c r="D141" s="52"/>
      <c r="E141" s="31"/>
      <c r="F141" s="32">
        <f>F130+F140</f>
        <v>502</v>
      </c>
      <c r="G141" s="32">
        <f t="shared" ref="G141" si="64">G130+G140</f>
        <v>16</v>
      </c>
      <c r="H141" s="32">
        <f t="shared" ref="H141" si="65">H130+H140</f>
        <v>16</v>
      </c>
      <c r="I141" s="32">
        <f t="shared" ref="I141" si="66">I130+I140</f>
        <v>67.53</v>
      </c>
      <c r="J141" s="32">
        <f t="shared" ref="J141:L141" si="67">J130+J140</f>
        <v>551.25</v>
      </c>
      <c r="K141" s="32"/>
      <c r="L141" s="32">
        <f t="shared" si="67"/>
        <v>88.36</v>
      </c>
    </row>
    <row r="142" spans="1:12" ht="15" x14ac:dyDescent="0.25">
      <c r="A142" s="20">
        <v>2</v>
      </c>
      <c r="B142" s="21">
        <v>3</v>
      </c>
      <c r="C142" s="22" t="s">
        <v>19</v>
      </c>
      <c r="D142" s="5" t="s">
        <v>20</v>
      </c>
      <c r="E142" s="39" t="s">
        <v>61</v>
      </c>
      <c r="F142" s="40">
        <v>200</v>
      </c>
      <c r="G142" s="40">
        <v>12</v>
      </c>
      <c r="H142" s="40">
        <v>8.1999999999999993</v>
      </c>
      <c r="I142" s="40">
        <v>30.1</v>
      </c>
      <c r="J142" s="40">
        <v>209.9</v>
      </c>
      <c r="K142" s="41"/>
      <c r="L142" s="40"/>
    </row>
    <row r="143" spans="1:12" ht="15" x14ac:dyDescent="0.25">
      <c r="A143" s="23"/>
      <c r="B143" s="15"/>
      <c r="C143" s="11"/>
      <c r="D143" s="6"/>
      <c r="E143" s="42" t="s">
        <v>62</v>
      </c>
      <c r="F143" s="43">
        <v>30</v>
      </c>
      <c r="G143" s="43">
        <v>0.94</v>
      </c>
      <c r="H143" s="43">
        <v>0.06</v>
      </c>
      <c r="I143" s="43">
        <v>1.96</v>
      </c>
      <c r="J143" s="43">
        <v>12</v>
      </c>
      <c r="K143" s="44"/>
      <c r="L143" s="43"/>
    </row>
    <row r="144" spans="1:12" ht="25.5" x14ac:dyDescent="0.25">
      <c r="A144" s="23"/>
      <c r="B144" s="15"/>
      <c r="C144" s="11"/>
      <c r="D144" s="7" t="s">
        <v>21</v>
      </c>
      <c r="E144" s="42" t="s">
        <v>50</v>
      </c>
      <c r="F144" s="43">
        <v>200</v>
      </c>
      <c r="G144" s="43">
        <v>4</v>
      </c>
      <c r="H144" s="43">
        <v>0</v>
      </c>
      <c r="I144" s="43">
        <v>14</v>
      </c>
      <c r="J144" s="43">
        <v>39.28</v>
      </c>
      <c r="K144" s="44" t="s">
        <v>51</v>
      </c>
      <c r="L144" s="43"/>
    </row>
    <row r="145" spans="1:12" ht="15.75" customHeight="1" x14ac:dyDescent="0.25">
      <c r="A145" s="23"/>
      <c r="B145" s="15"/>
      <c r="C145" s="11"/>
      <c r="D145" s="7" t="s">
        <v>22</v>
      </c>
      <c r="E145" s="42" t="s">
        <v>63</v>
      </c>
      <c r="F145" s="43">
        <v>30</v>
      </c>
      <c r="G145" s="43">
        <v>1</v>
      </c>
      <c r="H145" s="43">
        <v>0.3</v>
      </c>
      <c r="I145" s="43">
        <v>10.8</v>
      </c>
      <c r="J145" s="43">
        <v>71.7</v>
      </c>
      <c r="K145" s="44" t="s">
        <v>43</v>
      </c>
      <c r="L145" s="43"/>
    </row>
    <row r="146" spans="1:12" ht="15.75" customHeight="1" x14ac:dyDescent="0.25">
      <c r="A146" s="23"/>
      <c r="B146" s="15"/>
      <c r="C146" s="11"/>
      <c r="D146" s="7"/>
      <c r="E146" s="42" t="s">
        <v>52</v>
      </c>
      <c r="F146" s="43">
        <v>30</v>
      </c>
      <c r="G146" s="43">
        <v>1</v>
      </c>
      <c r="H146" s="43">
        <v>0.3</v>
      </c>
      <c r="I146" s="43">
        <v>10.8</v>
      </c>
      <c r="J146" s="43">
        <v>71.7</v>
      </c>
      <c r="K146" s="44" t="s">
        <v>43</v>
      </c>
      <c r="L146" s="43"/>
    </row>
    <row r="147" spans="1:12" ht="15" x14ac:dyDescent="0.25">
      <c r="A147" s="23"/>
      <c r="B147" s="15"/>
      <c r="C147" s="11"/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6"/>
      <c r="E148" s="42" t="s">
        <v>45</v>
      </c>
      <c r="F148" s="43">
        <v>10</v>
      </c>
      <c r="G148" s="43">
        <v>0.1</v>
      </c>
      <c r="H148" s="43">
        <v>7.2</v>
      </c>
      <c r="I148" s="43">
        <v>0.13</v>
      </c>
      <c r="J148" s="43">
        <v>66</v>
      </c>
      <c r="K148" s="44" t="s">
        <v>46</v>
      </c>
      <c r="L148" s="43"/>
    </row>
    <row r="149" spans="1:12" ht="15.75" thickBot="1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32">
        <v>88.36</v>
      </c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SUM(F142:F149)</f>
        <v>500</v>
      </c>
      <c r="G150" s="19">
        <f>SUM(G142:G149)</f>
        <v>19.04</v>
      </c>
      <c r="H150" s="19">
        <f>SUM(H142:H149)</f>
        <v>16.060000000000002</v>
      </c>
      <c r="I150" s="19">
        <f>SUM(I142:I149)</f>
        <v>67.789999999999992</v>
      </c>
      <c r="J150" s="19">
        <f>SUM(J142:J149)</f>
        <v>470.58</v>
      </c>
      <c r="K150" s="25"/>
      <c r="L150" s="19">
        <f>SUM(L142:L149)</f>
        <v>88.36</v>
      </c>
    </row>
    <row r="151" spans="1:12" ht="15" x14ac:dyDescent="0.25">
      <c r="A151" s="26">
        <f>A142</f>
        <v>2</v>
      </c>
      <c r="B151" s="13">
        <f>B142</f>
        <v>3</v>
      </c>
      <c r="C151" s="10" t="s">
        <v>24</v>
      </c>
      <c r="D151" s="7" t="s">
        <v>25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68">SUM(G151:G159)</f>
        <v>0</v>
      </c>
      <c r="H160" s="19">
        <f t="shared" si="68"/>
        <v>0</v>
      </c>
      <c r="I160" s="19">
        <f t="shared" si="68"/>
        <v>0</v>
      </c>
      <c r="J160" s="19">
        <f t="shared" si="68"/>
        <v>0</v>
      </c>
      <c r="K160" s="25"/>
      <c r="L160" s="19">
        <f t="shared" ref="L160" si="69">SUM(L151:L159)</f>
        <v>0</v>
      </c>
    </row>
    <row r="161" spans="1:12" ht="15" x14ac:dyDescent="0.2">
      <c r="A161" s="29">
        <f>A142</f>
        <v>2</v>
      </c>
      <c r="B161" s="30">
        <f>B142</f>
        <v>3</v>
      </c>
      <c r="C161" s="51" t="s">
        <v>4</v>
      </c>
      <c r="D161" s="52"/>
      <c r="E161" s="31"/>
      <c r="F161" s="32">
        <f>F150+F160</f>
        <v>500</v>
      </c>
      <c r="G161" s="32">
        <f t="shared" ref="G161" si="70">G150+G160</f>
        <v>19.04</v>
      </c>
      <c r="H161" s="32">
        <f t="shared" ref="H161" si="71">H150+H160</f>
        <v>16.060000000000002</v>
      </c>
      <c r="I161" s="32">
        <f t="shared" ref="I161" si="72">I150+I160</f>
        <v>67.789999999999992</v>
      </c>
      <c r="J161" s="32">
        <f t="shared" ref="J161:L161" si="73">J150+J160</f>
        <v>470.58</v>
      </c>
      <c r="K161" s="32"/>
      <c r="L161" s="32">
        <f t="shared" si="73"/>
        <v>88.36</v>
      </c>
    </row>
    <row r="162" spans="1:12" ht="15" x14ac:dyDescent="0.25">
      <c r="A162" s="20">
        <v>2</v>
      </c>
      <c r="B162" s="21">
        <v>4</v>
      </c>
      <c r="C162" s="22" t="s">
        <v>19</v>
      </c>
      <c r="D162" s="5" t="s">
        <v>20</v>
      </c>
      <c r="E162" s="39" t="s">
        <v>64</v>
      </c>
      <c r="F162" s="40">
        <v>180</v>
      </c>
      <c r="G162" s="40">
        <v>11.5</v>
      </c>
      <c r="H162" s="40">
        <v>16.899999999999999</v>
      </c>
      <c r="I162" s="40">
        <v>57.1</v>
      </c>
      <c r="J162" s="40">
        <v>422.2</v>
      </c>
      <c r="K162" s="41">
        <v>400</v>
      </c>
      <c r="L162" s="40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25.5" x14ac:dyDescent="0.25">
      <c r="A164" s="23"/>
      <c r="B164" s="15"/>
      <c r="C164" s="11"/>
      <c r="D164" s="7" t="s">
        <v>21</v>
      </c>
      <c r="E164" s="42" t="s">
        <v>40</v>
      </c>
      <c r="F164" s="43">
        <v>207</v>
      </c>
      <c r="G164" s="43">
        <v>4.2</v>
      </c>
      <c r="H164" s="43">
        <v>0</v>
      </c>
      <c r="I164" s="43">
        <v>15</v>
      </c>
      <c r="J164" s="43">
        <v>42.6</v>
      </c>
      <c r="K164" s="44" t="s">
        <v>41</v>
      </c>
      <c r="L164" s="43"/>
    </row>
    <row r="165" spans="1:12" ht="15" x14ac:dyDescent="0.25">
      <c r="A165" s="23"/>
      <c r="B165" s="15"/>
      <c r="C165" s="11"/>
      <c r="D165" s="7" t="s">
        <v>22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23</v>
      </c>
      <c r="E166" s="42" t="s">
        <v>57</v>
      </c>
      <c r="F166" s="43">
        <v>120</v>
      </c>
      <c r="G166" s="43">
        <v>0.3</v>
      </c>
      <c r="H166" s="43">
        <v>0.3</v>
      </c>
      <c r="I166" s="43">
        <v>6.8</v>
      </c>
      <c r="J166" s="43">
        <v>50.4</v>
      </c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>
        <v>88.36</v>
      </c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SUM(F162:F168)</f>
        <v>507</v>
      </c>
      <c r="G169" s="19">
        <f t="shared" ref="G169:J169" si="74">SUM(G162:G168)</f>
        <v>16</v>
      </c>
      <c r="H169" s="19">
        <f t="shared" si="74"/>
        <v>17.2</v>
      </c>
      <c r="I169" s="19">
        <f t="shared" si="74"/>
        <v>78.899999999999991</v>
      </c>
      <c r="J169" s="19">
        <f t="shared" si="74"/>
        <v>515.20000000000005</v>
      </c>
      <c r="K169" s="25"/>
      <c r="L169" s="19">
        <f t="shared" ref="L169" si="75">SUM(L162:L168)</f>
        <v>88.36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24</v>
      </c>
      <c r="D170" s="7" t="s">
        <v>25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32</v>
      </c>
      <c r="E179" s="9"/>
      <c r="F179" s="19">
        <f>SUM(F170:F178)</f>
        <v>0</v>
      </c>
      <c r="G179" s="19">
        <f t="shared" ref="G179:J179" si="76">SUM(G170:G178)</f>
        <v>0</v>
      </c>
      <c r="H179" s="19">
        <f t="shared" si="76"/>
        <v>0</v>
      </c>
      <c r="I179" s="19">
        <f t="shared" si="76"/>
        <v>0</v>
      </c>
      <c r="J179" s="19">
        <f t="shared" si="76"/>
        <v>0</v>
      </c>
      <c r="K179" s="25"/>
      <c r="L179" s="19">
        <f t="shared" ref="L179" si="77">SUM(L170:L178)</f>
        <v>0</v>
      </c>
    </row>
    <row r="180" spans="1:12" ht="15" x14ac:dyDescent="0.2">
      <c r="A180" s="29">
        <f>A162</f>
        <v>2</v>
      </c>
      <c r="B180" s="30">
        <f>B162</f>
        <v>4</v>
      </c>
      <c r="C180" s="51" t="s">
        <v>4</v>
      </c>
      <c r="D180" s="52"/>
      <c r="E180" s="31"/>
      <c r="F180" s="32">
        <f>F169+F179</f>
        <v>507</v>
      </c>
      <c r="G180" s="32">
        <f t="shared" ref="G180" si="78">G169+G179</f>
        <v>16</v>
      </c>
      <c r="H180" s="32">
        <f t="shared" ref="H180" si="79">H169+H179</f>
        <v>17.2</v>
      </c>
      <c r="I180" s="32">
        <f t="shared" ref="I180" si="80">I169+I179</f>
        <v>78.899999999999991</v>
      </c>
      <c r="J180" s="32">
        <f t="shared" ref="J180:L180" si="81">J169+J179</f>
        <v>515.20000000000005</v>
      </c>
      <c r="K180" s="32"/>
      <c r="L180" s="32">
        <f t="shared" si="81"/>
        <v>88.36</v>
      </c>
    </row>
    <row r="181" spans="1:12" ht="25.5" x14ac:dyDescent="0.25">
      <c r="A181" s="20">
        <v>2</v>
      </c>
      <c r="B181" s="21">
        <v>5</v>
      </c>
      <c r="C181" s="22" t="s">
        <v>19</v>
      </c>
      <c r="D181" s="5" t="s">
        <v>20</v>
      </c>
      <c r="E181" s="39" t="s">
        <v>65</v>
      </c>
      <c r="F181" s="40">
        <v>120</v>
      </c>
      <c r="G181" s="40">
        <v>7.5</v>
      </c>
      <c r="H181" s="40">
        <v>12.8</v>
      </c>
      <c r="I181" s="40">
        <v>8.4</v>
      </c>
      <c r="J181" s="40">
        <v>241</v>
      </c>
      <c r="K181" s="41" t="s">
        <v>67</v>
      </c>
      <c r="L181" s="40"/>
    </row>
    <row r="182" spans="1:12" ht="15" x14ac:dyDescent="0.25">
      <c r="A182" s="23"/>
      <c r="B182" s="15"/>
      <c r="C182" s="11"/>
      <c r="D182" s="6"/>
      <c r="E182" s="42" t="s">
        <v>66</v>
      </c>
      <c r="F182" s="43">
        <v>155</v>
      </c>
      <c r="G182" s="43">
        <v>4.5</v>
      </c>
      <c r="H182" s="43">
        <v>3.4</v>
      </c>
      <c r="I182" s="43">
        <v>38.5</v>
      </c>
      <c r="J182" s="43">
        <v>203.9</v>
      </c>
      <c r="K182" s="44">
        <v>171</v>
      </c>
      <c r="L182" s="43"/>
    </row>
    <row r="183" spans="1:12" ht="25.5" x14ac:dyDescent="0.25">
      <c r="A183" s="23"/>
      <c r="B183" s="15"/>
      <c r="C183" s="11"/>
      <c r="D183" s="7" t="s">
        <v>21</v>
      </c>
      <c r="E183" s="42" t="s">
        <v>50</v>
      </c>
      <c r="F183" s="43">
        <v>200</v>
      </c>
      <c r="G183" s="43">
        <v>4</v>
      </c>
      <c r="H183" s="43">
        <v>0</v>
      </c>
      <c r="I183" s="43">
        <v>14</v>
      </c>
      <c r="J183" s="43">
        <v>39.28</v>
      </c>
      <c r="K183" s="44" t="s">
        <v>51</v>
      </c>
      <c r="L183" s="43"/>
    </row>
    <row r="184" spans="1:12" ht="15" x14ac:dyDescent="0.25">
      <c r="A184" s="23"/>
      <c r="B184" s="15"/>
      <c r="C184" s="11"/>
      <c r="D184" s="7" t="s">
        <v>22</v>
      </c>
      <c r="E184" s="42" t="s">
        <v>52</v>
      </c>
      <c r="F184" s="43">
        <v>30</v>
      </c>
      <c r="G184" s="43">
        <v>1</v>
      </c>
      <c r="H184" s="43">
        <v>0.3</v>
      </c>
      <c r="I184" s="43">
        <v>10.8</v>
      </c>
      <c r="J184" s="43">
        <v>71.7</v>
      </c>
      <c r="K184" s="44" t="s">
        <v>43</v>
      </c>
      <c r="L184" s="43"/>
    </row>
    <row r="185" spans="1:12" ht="15" x14ac:dyDescent="0.25">
      <c r="A185" s="23"/>
      <c r="B185" s="15"/>
      <c r="C185" s="11"/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>
        <v>88.36</v>
      </c>
    </row>
    <row r="188" spans="1:12" ht="15.75" customHeight="1" x14ac:dyDescent="0.25">
      <c r="A188" s="24"/>
      <c r="B188" s="17"/>
      <c r="C188" s="8"/>
      <c r="D188" s="18" t="s">
        <v>32</v>
      </c>
      <c r="E188" s="9"/>
      <c r="F188" s="19">
        <f>SUM(F181:F187)</f>
        <v>505</v>
      </c>
      <c r="G188" s="19">
        <f t="shared" ref="G188:J188" si="82">SUM(G181:G187)</f>
        <v>17</v>
      </c>
      <c r="H188" s="19">
        <f t="shared" si="82"/>
        <v>16.5</v>
      </c>
      <c r="I188" s="19">
        <f t="shared" si="82"/>
        <v>71.7</v>
      </c>
      <c r="J188" s="19">
        <f t="shared" si="82"/>
        <v>555.88</v>
      </c>
      <c r="K188" s="25"/>
      <c r="L188" s="19">
        <f t="shared" ref="L188" si="83">SUM(L181:L187)</f>
        <v>88.36</v>
      </c>
    </row>
    <row r="189" spans="1:12" ht="15" x14ac:dyDescent="0.25">
      <c r="A189" s="26">
        <f>A181</f>
        <v>2</v>
      </c>
      <c r="B189" s="13">
        <f>B181</f>
        <v>5</v>
      </c>
      <c r="C189" s="10" t="s">
        <v>24</v>
      </c>
      <c r="D189" s="7" t="s">
        <v>25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32</v>
      </c>
      <c r="E198" s="9"/>
      <c r="F198" s="19">
        <f>SUM(F189:F197)</f>
        <v>0</v>
      </c>
      <c r="G198" s="19">
        <f t="shared" ref="G198:J198" si="84">SUM(G189:G197)</f>
        <v>0</v>
      </c>
      <c r="H198" s="19">
        <f t="shared" si="84"/>
        <v>0</v>
      </c>
      <c r="I198" s="19">
        <f t="shared" si="84"/>
        <v>0</v>
      </c>
      <c r="J198" s="19">
        <f t="shared" si="84"/>
        <v>0</v>
      </c>
      <c r="K198" s="25"/>
      <c r="L198" s="19">
        <f t="shared" ref="L198" si="85">SUM(L189:L197)</f>
        <v>0</v>
      </c>
    </row>
    <row r="199" spans="1:12" ht="15" x14ac:dyDescent="0.2">
      <c r="A199" s="29">
        <f>A181</f>
        <v>2</v>
      </c>
      <c r="B199" s="30">
        <f>B181</f>
        <v>5</v>
      </c>
      <c r="C199" s="51" t="s">
        <v>4</v>
      </c>
      <c r="D199" s="52"/>
      <c r="E199" s="31"/>
      <c r="F199" s="32">
        <f>F188+F198</f>
        <v>505</v>
      </c>
      <c r="G199" s="32">
        <f t="shared" ref="G199" si="86">G188+G198</f>
        <v>17</v>
      </c>
      <c r="H199" s="32">
        <f t="shared" ref="H199" si="87">H188+H198</f>
        <v>16.5</v>
      </c>
      <c r="I199" s="32">
        <f t="shared" ref="I199" si="88">I188+I198</f>
        <v>71.7</v>
      </c>
      <c r="J199" s="32">
        <f t="shared" ref="J199:L199" si="89">J188+J198</f>
        <v>555.88</v>
      </c>
      <c r="K199" s="32"/>
      <c r="L199" s="32">
        <f t="shared" si="89"/>
        <v>88.36</v>
      </c>
    </row>
    <row r="200" spans="1:12" x14ac:dyDescent="0.2">
      <c r="A200" s="27"/>
      <c r="B200" s="28"/>
      <c r="C200" s="53" t="s">
        <v>5</v>
      </c>
      <c r="D200" s="53"/>
      <c r="E200" s="53"/>
      <c r="F200" s="34">
        <f>(F24+F44+F64+F83+F102+F122+F141+F161+F180+F199)/(IF(F24=0,0,1)+IF(F44=0,0,1)+IF(F64=0,0,1)+IF(F83=0,0,1)+IF(F102=0,0,1)+IF(F122=0,0,1)+IF(F141=0,0,1)+IF(F161=0,0,1)+IF(F180=0,0,1)+IF(F199=0,0,1))</f>
        <v>502.8</v>
      </c>
      <c r="G200" s="34">
        <f>(G24+G44+G64+G83+G102+G122+G141+G161+G180+G199)/(IF(G24=0,0,1)+IF(G44=0,0,1)+IF(G64=0,0,1)+IF(G83=0,0,1)+IF(G102=0,0,1)+IF(G122=0,0,1)+IF(G141=0,0,1)+IF(G161=0,0,1)+IF(G180=0,0,1)+IF(G199=0,0,1))</f>
        <v>16.448</v>
      </c>
      <c r="H200" s="34">
        <f>(H24+H44+H64+H83+H102+H122+H141+H161+H180+H199)/(IF(H24=0,0,1)+IF(H44=0,0,1)+IF(H64=0,0,1)+IF(H83=0,0,1)+IF(H102=0,0,1)+IF(H122=0,0,1)+IF(H141=0,0,1)+IF(H161=0,0,1)+IF(H180=0,0,1)+IF(H199=0,0,1))</f>
        <v>16.684000000000001</v>
      </c>
      <c r="I200" s="34">
        <f>(I24+I44+I64+I83+I102+I122+I141+I161+I180+I199)/(IF(I24=0,0,1)+IF(I44=0,0,1)+IF(I64=0,0,1)+IF(I83=0,0,1)+IF(I102=0,0,1)+IF(I122=0,0,1)+IF(I141=0,0,1)+IF(I161=0,0,1)+IF(I180=0,0,1)+IF(I199=0,0,1))</f>
        <v>69.393999999999991</v>
      </c>
      <c r="J200" s="34">
        <f>(J24+J44+J64+J83+J102+J122+J141+J161+J180+J199)/(IF(J24=0,0,1)+IF(J44=0,0,1)+IF(J64=0,0,1)+IF(J83=0,0,1)+IF(J102=0,0,1)+IF(J122=0,0,1)+IF(J141=0,0,1)+IF(J161=0,0,1)+IF(J180=0,0,1)+IF(J199=0,0,1))</f>
        <v>533.20299999999997</v>
      </c>
      <c r="K200" s="34"/>
      <c r="L200" s="34">
        <f>(L24+L44+L64+L83+L102+L122+L141+L161+L180+L199)/(IF(L24=0,0,1)+IF(L44=0,0,1)+IF(L64=0,0,1)+IF(L83=0,0,1)+IF(L102=0,0,1)+IF(L122=0,0,1)+IF(L141=0,0,1)+IF(L161=0,0,1)+IF(L180=0,0,1)+IF(L199=0,0,1))</f>
        <v>88.36</v>
      </c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4:D24"/>
    <mergeCell ref="C200:E200"/>
    <mergeCell ref="C199:D199"/>
    <mergeCell ref="C122:D122"/>
    <mergeCell ref="C141:D141"/>
    <mergeCell ref="C161:D161"/>
    <mergeCell ref="C180:D18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dcterms:created xsi:type="dcterms:W3CDTF">2022-05-16T14:23:56Z</dcterms:created>
  <dcterms:modified xsi:type="dcterms:W3CDTF">2023-11-28T12:35:37Z</dcterms:modified>
</cp:coreProperties>
</file>